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31" i="1"/>
  <c r="E30"/>
  <c r="E29"/>
  <c r="E28"/>
  <c r="C26"/>
  <c r="D26" s="1"/>
  <c r="D25"/>
  <c r="E25" s="1"/>
  <c r="E24"/>
  <c r="C23"/>
  <c r="D23" s="1"/>
  <c r="D22"/>
  <c r="E22" s="1"/>
  <c r="E21"/>
  <c r="C20"/>
  <c r="D20" s="1"/>
  <c r="D19"/>
  <c r="E19" s="1"/>
  <c r="E18"/>
  <c r="E20" s="1"/>
  <c r="C17"/>
  <c r="D17" s="1"/>
  <c r="D16"/>
  <c r="E15"/>
  <c r="E17" s="1"/>
  <c r="D14"/>
  <c r="E13"/>
  <c r="E27" s="1"/>
  <c r="E11" s="1"/>
  <c r="E10" s="1"/>
  <c r="D13"/>
  <c r="D27" s="1"/>
  <c r="D11" s="1"/>
  <c r="D10" s="1"/>
  <c r="C13"/>
  <c r="C27" s="1"/>
  <c r="C11" s="1"/>
  <c r="C10" s="1"/>
  <c r="D12"/>
  <c r="E9"/>
  <c r="D9"/>
  <c r="E23" l="1"/>
  <c r="E26"/>
</calcChain>
</file>

<file path=xl/sharedStrings.xml><?xml version="1.0" encoding="utf-8"?>
<sst xmlns="http://schemas.openxmlformats.org/spreadsheetml/2006/main" count="53" uniqueCount="30">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</sst>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0" fontId="1" fillId="3" borderId="3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/>
    </xf>
    <xf numFmtId="0" fontId="6" fillId="3" borderId="3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4" fillId="3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topLeftCell="A22" workbookViewId="0">
      <selection activeCell="A2" sqref="A2:E2"/>
    </sheetView>
  </sheetViews>
  <sheetFormatPr defaultRowHeight="15"/>
  <cols>
    <col min="1" max="1" width="62.85546875" customWidth="1"/>
    <col min="3" max="5" width="9.85546875" bestFit="1" customWidth="1"/>
  </cols>
  <sheetData>
    <row r="2" spans="1:5" ht="54" customHeight="1">
      <c r="A2" s="1" t="s">
        <v>0</v>
      </c>
      <c r="B2" s="1"/>
      <c r="C2" s="1"/>
      <c r="D2" s="1"/>
      <c r="E2" s="1"/>
    </row>
    <row r="3" spans="1:5">
      <c r="A3" s="2" t="s">
        <v>1</v>
      </c>
      <c r="B3" s="2"/>
      <c r="C3" s="2"/>
      <c r="D3" s="2"/>
      <c r="E3" s="2"/>
    </row>
    <row r="4" spans="1:5" ht="20.25">
      <c r="A4" s="3"/>
      <c r="B4" s="4"/>
      <c r="C4" s="5"/>
      <c r="D4" s="5"/>
      <c r="E4" s="5"/>
    </row>
    <row r="5" spans="1:5" ht="20.25">
      <c r="A5" s="6" t="s">
        <v>2</v>
      </c>
      <c r="B5" s="4"/>
      <c r="C5" s="5"/>
      <c r="D5" s="5"/>
      <c r="E5" s="5"/>
    </row>
    <row r="6" spans="1:5" ht="20.25">
      <c r="A6" s="7"/>
      <c r="B6" s="4"/>
      <c r="C6" s="5"/>
      <c r="D6" s="5"/>
      <c r="E6" s="5"/>
    </row>
    <row r="7" spans="1:5" ht="20.25">
      <c r="A7" s="8" t="s">
        <v>3</v>
      </c>
      <c r="B7" s="9" t="s">
        <v>4</v>
      </c>
      <c r="C7" s="10" t="s">
        <v>5</v>
      </c>
      <c r="D7" s="10"/>
      <c r="E7" s="10"/>
    </row>
    <row r="8" spans="1:5" ht="81">
      <c r="A8" s="8"/>
      <c r="B8" s="9"/>
      <c r="C8" s="11" t="s">
        <v>6</v>
      </c>
      <c r="D8" s="11" t="s">
        <v>7</v>
      </c>
      <c r="E8" s="12" t="s">
        <v>8</v>
      </c>
    </row>
    <row r="9" spans="1:5" ht="20.25">
      <c r="A9" s="13" t="s">
        <v>9</v>
      </c>
      <c r="B9" s="14" t="s">
        <v>10</v>
      </c>
      <c r="C9" s="15">
        <v>261</v>
      </c>
      <c r="D9" s="15">
        <f>C9</f>
        <v>261</v>
      </c>
      <c r="E9" s="15">
        <f>D9</f>
        <v>261</v>
      </c>
    </row>
    <row r="10" spans="1:5" ht="25.5">
      <c r="A10" s="16" t="s">
        <v>11</v>
      </c>
      <c r="B10" s="14" t="s">
        <v>12</v>
      </c>
      <c r="C10" s="17">
        <f>(C11-C30)/C9</f>
        <v>807.95373678160922</v>
      </c>
      <c r="D10" s="17">
        <f t="shared" ref="D10:E10" si="0">(D11-D30)/D9</f>
        <v>807.95373678160922</v>
      </c>
      <c r="E10" s="17">
        <f t="shared" si="0"/>
        <v>807.95373678160922</v>
      </c>
    </row>
    <row r="11" spans="1:5" ht="25.5">
      <c r="A11" s="13" t="s">
        <v>13</v>
      </c>
      <c r="B11" s="14" t="s">
        <v>12</v>
      </c>
      <c r="C11" s="28">
        <f>C13+C27+C28+C31+C29+C30</f>
        <v>212975.9253</v>
      </c>
      <c r="D11" s="28">
        <f t="shared" ref="D11:E11" si="1">D13+D27+D28+D31+D29+D30</f>
        <v>212975.9253</v>
      </c>
      <c r="E11" s="28">
        <f t="shared" si="1"/>
        <v>212975.9253</v>
      </c>
    </row>
    <row r="12" spans="1:5" ht="20.25">
      <c r="A12" s="19" t="s">
        <v>14</v>
      </c>
      <c r="B12" s="20"/>
      <c r="C12" s="29">
        <v>0</v>
      </c>
      <c r="D12" s="30">
        <f t="shared" ref="D12:E31" si="2">C12</f>
        <v>0</v>
      </c>
      <c r="E12" s="29">
        <v>0</v>
      </c>
    </row>
    <row r="13" spans="1:5" ht="25.5">
      <c r="A13" s="13" t="s">
        <v>15</v>
      </c>
      <c r="B13" s="14" t="s">
        <v>12</v>
      </c>
      <c r="C13" s="28">
        <f>C15+C18+C21+C24</f>
        <v>172530.6</v>
      </c>
      <c r="D13" s="28">
        <f t="shared" ref="D13:E13" si="3">D15+D18+D21+D24</f>
        <v>172530.6</v>
      </c>
      <c r="E13" s="28">
        <f t="shared" si="3"/>
        <v>172530.6</v>
      </c>
    </row>
    <row r="14" spans="1:5" ht="20.25">
      <c r="A14" s="19" t="s">
        <v>16</v>
      </c>
      <c r="B14" s="20"/>
      <c r="C14" s="29">
        <v>0</v>
      </c>
      <c r="D14" s="30">
        <f t="shared" si="2"/>
        <v>0</v>
      </c>
      <c r="E14" s="29">
        <v>0</v>
      </c>
    </row>
    <row r="15" spans="1:5" ht="25.5">
      <c r="A15" s="21" t="s">
        <v>17</v>
      </c>
      <c r="B15" s="22" t="s">
        <v>12</v>
      </c>
      <c r="C15" s="31">
        <v>10544.1</v>
      </c>
      <c r="D15" s="31">
        <v>10544.1</v>
      </c>
      <c r="E15" s="31">
        <f t="shared" si="2"/>
        <v>10544.1</v>
      </c>
    </row>
    <row r="16" spans="1:5" ht="20.25">
      <c r="A16" s="24" t="s">
        <v>18</v>
      </c>
      <c r="B16" s="25" t="s">
        <v>19</v>
      </c>
      <c r="C16" s="32">
        <v>4.5</v>
      </c>
      <c r="D16" s="30">
        <f t="shared" si="2"/>
        <v>4.5</v>
      </c>
      <c r="E16" s="32">
        <v>4.5</v>
      </c>
    </row>
    <row r="17" spans="1:5" ht="20.25">
      <c r="A17" s="24" t="s">
        <v>20</v>
      </c>
      <c r="B17" s="22" t="s">
        <v>21</v>
      </c>
      <c r="C17" s="30">
        <f>C15/C16/12*1000+200</f>
        <v>195461.11111111109</v>
      </c>
      <c r="D17" s="30">
        <f t="shared" si="2"/>
        <v>195461.11111111109</v>
      </c>
      <c r="E17" s="30">
        <f>E15*1000/12/E16</f>
        <v>195261.11111111112</v>
      </c>
    </row>
    <row r="18" spans="1:5" ht="25.5">
      <c r="A18" s="21" t="s">
        <v>22</v>
      </c>
      <c r="B18" s="22" t="s">
        <v>12</v>
      </c>
      <c r="C18" s="31">
        <v>138007.79999999999</v>
      </c>
      <c r="D18" s="31">
        <v>138007.79999999999</v>
      </c>
      <c r="E18" s="31">
        <f t="shared" si="2"/>
        <v>138007.79999999999</v>
      </c>
    </row>
    <row r="19" spans="1:5" ht="20.25">
      <c r="A19" s="24" t="s">
        <v>18</v>
      </c>
      <c r="B19" s="25" t="s">
        <v>19</v>
      </c>
      <c r="C19" s="32">
        <v>41.7</v>
      </c>
      <c r="D19" s="30">
        <f t="shared" si="2"/>
        <v>41.7</v>
      </c>
      <c r="E19" s="30">
        <f t="shared" si="2"/>
        <v>41.7</v>
      </c>
    </row>
    <row r="20" spans="1:5" ht="20.25">
      <c r="A20" s="16" t="s">
        <v>20</v>
      </c>
      <c r="B20" s="14" t="s">
        <v>21</v>
      </c>
      <c r="C20" s="30">
        <f>C18/12/C19*1000</f>
        <v>275794.96402877697</v>
      </c>
      <c r="D20" s="30">
        <f t="shared" si="2"/>
        <v>275794.96402877697</v>
      </c>
      <c r="E20" s="30">
        <f t="shared" ref="E20" si="4">E18/12/E19*1000</f>
        <v>275794.96402877697</v>
      </c>
    </row>
    <row r="21" spans="1:5" ht="60" customHeight="1">
      <c r="A21" s="26" t="s">
        <v>23</v>
      </c>
      <c r="B21" s="14" t="s">
        <v>12</v>
      </c>
      <c r="C21" s="31">
        <v>8407.1</v>
      </c>
      <c r="D21" s="31">
        <v>8407.1</v>
      </c>
      <c r="E21" s="31">
        <f t="shared" si="2"/>
        <v>8407.1</v>
      </c>
    </row>
    <row r="22" spans="1:5" ht="20.25">
      <c r="A22" s="16" t="s">
        <v>18</v>
      </c>
      <c r="B22" s="27" t="s">
        <v>19</v>
      </c>
      <c r="C22" s="32">
        <v>4.5</v>
      </c>
      <c r="D22" s="30">
        <f t="shared" si="2"/>
        <v>4.5</v>
      </c>
      <c r="E22" s="30">
        <f t="shared" si="2"/>
        <v>4.5</v>
      </c>
    </row>
    <row r="23" spans="1:5" ht="20.25">
      <c r="A23" s="16" t="s">
        <v>20</v>
      </c>
      <c r="B23" s="14" t="s">
        <v>21</v>
      </c>
      <c r="C23" s="30">
        <f>C21/C22/12*1000</f>
        <v>155687.03703703705</v>
      </c>
      <c r="D23" s="30">
        <f t="shared" si="2"/>
        <v>155687.03703703705</v>
      </c>
      <c r="E23" s="30">
        <f t="shared" ref="E23" si="5">E21/E22/12*1000</f>
        <v>155687.03703703705</v>
      </c>
    </row>
    <row r="24" spans="1:5" ht="25.5">
      <c r="A24" s="13" t="s">
        <v>24</v>
      </c>
      <c r="B24" s="14" t="s">
        <v>12</v>
      </c>
      <c r="C24" s="31">
        <v>15571.6</v>
      </c>
      <c r="D24" s="31">
        <v>15571.6</v>
      </c>
      <c r="E24" s="31">
        <f t="shared" si="2"/>
        <v>15571.6</v>
      </c>
    </row>
    <row r="25" spans="1:5" ht="20.25">
      <c r="A25" s="16" t="s">
        <v>18</v>
      </c>
      <c r="B25" s="27" t="s">
        <v>19</v>
      </c>
      <c r="C25" s="32">
        <v>19.5</v>
      </c>
      <c r="D25" s="30">
        <f t="shared" si="2"/>
        <v>19.5</v>
      </c>
      <c r="E25" s="30">
        <f t="shared" si="2"/>
        <v>19.5</v>
      </c>
    </row>
    <row r="26" spans="1:5" ht="20.25">
      <c r="A26" s="16" t="s">
        <v>20</v>
      </c>
      <c r="B26" s="14" t="s">
        <v>21</v>
      </c>
      <c r="C26" s="30">
        <f>C24/12/C25*1000</f>
        <v>66545.299145299155</v>
      </c>
      <c r="D26" s="30">
        <f t="shared" si="2"/>
        <v>66545.299145299155</v>
      </c>
      <c r="E26" s="30">
        <f t="shared" ref="E26" si="6">E24/12/E25*1000</f>
        <v>66545.299145299155</v>
      </c>
    </row>
    <row r="27" spans="1:5" ht="25.5">
      <c r="A27" s="13" t="s">
        <v>25</v>
      </c>
      <c r="B27" s="14" t="s">
        <v>12</v>
      </c>
      <c r="C27" s="28">
        <f t="shared" ref="C27:E27" si="7">C13*10.05%</f>
        <v>17339.3253</v>
      </c>
      <c r="D27" s="28">
        <f t="shared" si="7"/>
        <v>17339.3253</v>
      </c>
      <c r="E27" s="28">
        <f t="shared" si="7"/>
        <v>17339.3253</v>
      </c>
    </row>
    <row r="28" spans="1:5" ht="57" customHeight="1">
      <c r="A28" s="26" t="s">
        <v>26</v>
      </c>
      <c r="B28" s="14" t="s">
        <v>12</v>
      </c>
      <c r="C28" s="18">
        <v>8077</v>
      </c>
      <c r="D28" s="18">
        <v>8077</v>
      </c>
      <c r="E28" s="23">
        <f t="shared" si="2"/>
        <v>8077</v>
      </c>
    </row>
    <row r="29" spans="1:5" ht="59.25" customHeight="1">
      <c r="A29" s="26" t="s">
        <v>27</v>
      </c>
      <c r="B29" s="14" t="s">
        <v>12</v>
      </c>
      <c r="C29" s="18">
        <v>590</v>
      </c>
      <c r="D29" s="18">
        <v>590</v>
      </c>
      <c r="E29" s="23">
        <f t="shared" si="2"/>
        <v>590</v>
      </c>
    </row>
    <row r="30" spans="1:5" ht="69" customHeight="1">
      <c r="A30" s="26" t="s">
        <v>28</v>
      </c>
      <c r="B30" s="14" t="s">
        <v>12</v>
      </c>
      <c r="C30" s="18">
        <v>2100</v>
      </c>
      <c r="D30" s="18">
        <v>2100</v>
      </c>
      <c r="E30" s="23">
        <f t="shared" si="2"/>
        <v>2100</v>
      </c>
    </row>
    <row r="31" spans="1:5" ht="79.5" customHeight="1">
      <c r="A31" s="26" t="s">
        <v>29</v>
      </c>
      <c r="B31" s="14" t="s">
        <v>12</v>
      </c>
      <c r="C31" s="15">
        <v>12339</v>
      </c>
      <c r="D31" s="15">
        <v>12339</v>
      </c>
      <c r="E31" s="31">
        <f t="shared" si="2"/>
        <v>12339</v>
      </c>
    </row>
  </sheetData>
  <mergeCells count="5">
    <mergeCell ref="A2:E2"/>
    <mergeCell ref="A3:E3"/>
    <mergeCell ref="A7:A8"/>
    <mergeCell ref="B7:B8"/>
    <mergeCell ref="C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2022-01-20T04:09:53Z</dcterms:modified>
</cp:coreProperties>
</file>